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contract'!$A$1:$AE$33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<sst xmlns="http://schemas.openxmlformats.org/spreadsheetml/2006/main" count="86" uniqueCount="85">
  <si>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</si>
  <si>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</si>
  <si>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</si>
  <si>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</si>
  <si>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</si>
  <si>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</si>
  <si>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</si>
  <si>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</si>
  <si>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</si>
  <si>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</si>
  <si>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</si>
  <si>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</si>
  <si>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</si>
  <si>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</si>
  <si>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</si>
  <si>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</si>
  <si>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</si>
  <si>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</si>
  <si>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</si>
  <si>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</si>
  <si>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</si>
  <si>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</si>
  <si>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</si>
  <si>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</si>
  <si>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</si>
  <si>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</si>
  <si>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</si>
  <si>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</si>
  <si>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</si>
  <si>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</si>
  <si>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</si>
  <si>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</si>
  <si>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</si>
  <si>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</si>
  <si>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</si>
  <si>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</si>
  <si>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</si>
  <si>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</si>
  <si>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</si>
  <si>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</si>
  <si>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</si>
  <si>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</si>
  <si>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</si>
  <si>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</si>
  <si>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</si>
  <si>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</si>
  <si>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</si>
  <si>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</si>
  <si>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</si>
  <si>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</si>
  <si>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</si>
  <si>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</si>
  <si>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</si>
  <si>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</si>
  <si>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</si>
  <si>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</si>
  <si>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</si>
  <si>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</si>
  <si>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</si>
  <si>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</si>
  <si>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</si>
  <si>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</si>
  <si>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</si>
  <si>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</si>
  <si>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</si>
  <si>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</si>
  <si>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</si>
  <si>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</si>
  <si>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</si>
  <si>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</si>
  <si>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</si>
  <si>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</si>
  <si>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 xml:space="preserve">MAI 2023 </t>
  </si>
  <si>
    <t>APRILIE 2023  (VALIDAT)</t>
  </si>
  <si>
    <t>MONITORIZARE APRILIE 2023</t>
  </si>
  <si>
    <t>MONITORIZARE MAI 2023</t>
  </si>
  <si>
    <t>IULIE 2023</t>
  </si>
  <si>
    <t>AUGUST 2023</t>
  </si>
  <si>
    <t>SEPTEMBRIE 2023</t>
  </si>
  <si>
    <t>TOTAL TRIM.III 2023</t>
  </si>
  <si>
    <t>DECEMBRIE 2023</t>
  </si>
  <si>
    <t>TRIM.IV 2023</t>
  </si>
  <si>
    <t>TOTAL IULIE - DECEBRIE 2023</t>
  </si>
  <si>
    <t xml:space="preserve">OCTOMBRIE 2023 </t>
  </si>
  <si>
    <t xml:space="preserve">NOIEMBRIE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</si>
</sst>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99" zoomScaleNormal="99" zoomScaleSheetLayoutView="100" workbookViewId="0" topLeftCell="A1">
      <pane xSplit="3" ySplit="6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34" sqref="Z34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20.281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27" width="19.57421875" style="13" customWidth="1"/>
    <col min="28" max="28" width="24.00390625" style="13" customWidth="1"/>
    <col min="29" max="29" width="19.7109375" style="13" customWidth="1"/>
    <col min="30" max="30" width="24.00390625" style="13" customWidth="1"/>
    <col min="31" max="31" width="21.7109375" style="13" customWidth="1"/>
    <col min="32" max="32" width="13.421875" style="13" customWidth="1"/>
    <col min="33" max="33" width="10.28125" style="13" customWidth="1"/>
    <col min="34" max="34" width="12.7109375" style="13" customWidth="1"/>
    <col min="35" max="35" width="13.140625" style="13" customWidth="1"/>
    <col min="36" max="16384" width="9.140625" style="13" customWidth="1"/>
  </cols>
  <sheetData>
    <row r="1" ht="12.75">
      <c r="A1" s="24"/>
    </row>
    <row r="2" spans="2:27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1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73</v>
      </c>
      <c r="M6" s="2" t="s">
        <v>70</v>
      </c>
      <c r="N6" s="2" t="s">
        <v>72</v>
      </c>
      <c r="O6" s="2" t="s">
        <v>74</v>
      </c>
      <c r="P6" s="2" t="s">
        <v>68</v>
      </c>
      <c r="Q6" s="2" t="s">
        <v>75</v>
      </c>
      <c r="R6" s="2" t="s">
        <v>67</v>
      </c>
      <c r="S6" s="2" t="s">
        <v>71</v>
      </c>
      <c r="T6" s="2" t="s">
        <v>76</v>
      </c>
      <c r="U6" s="2" t="s">
        <v>77</v>
      </c>
      <c r="V6" s="2" t="s">
        <v>78</v>
      </c>
      <c r="W6" s="2" t="s">
        <v>79</v>
      </c>
      <c r="X6" s="2" t="s">
        <v>83</v>
      </c>
      <c r="Y6" s="2" t="s">
        <v>84</v>
      </c>
      <c r="Z6" s="2" t="s">
        <v>80</v>
      </c>
      <c r="AA6" s="2" t="s">
        <v>81</v>
      </c>
      <c r="AB6" s="2" t="s">
        <v>58</v>
      </c>
      <c r="AC6" s="2" t="s">
        <v>60</v>
      </c>
      <c r="AD6" s="2" t="s">
        <v>61</v>
      </c>
      <c r="AE6" s="2" t="s">
        <v>82</v>
      </c>
    </row>
    <row r="7" spans="1:31" s="5" customFormat="1" ht="42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47192.74999999998</v>
      </c>
      <c r="Q7" s="22">
        <v>976.01</v>
      </c>
      <c r="R7" s="22">
        <f aca="true" t="shared" si="2" ref="R7:R32">+P7+N7+L7</f>
        <v>143955.58</v>
      </c>
      <c r="S7" s="22">
        <f>R7+M7+O7+Q7</f>
        <v>147284.61000000002</v>
      </c>
      <c r="T7" s="22">
        <v>64171.42</v>
      </c>
      <c r="U7" s="22">
        <v>64171.42</v>
      </c>
      <c r="V7" s="22">
        <v>64171.42000000001</v>
      </c>
      <c r="W7" s="22">
        <f aca="true" t="shared" si="3" ref="W7:W32">+V7+U7+T7</f>
        <v>192514.26</v>
      </c>
      <c r="X7" s="22">
        <v>58107.94</v>
      </c>
      <c r="Y7" s="22">
        <v>58107.94</v>
      </c>
      <c r="Z7" s="22">
        <v>29053.96</v>
      </c>
      <c r="AA7" s="22">
        <f aca="true" t="shared" si="4" ref="AA7:AA32">+Z7+Y7+X7</f>
        <v>145269.84</v>
      </c>
      <c r="AB7" s="22">
        <f aca="true" t="shared" si="5" ref="AB7:AB32">AA7+W7+R7+J7</f>
        <v>612521.73</v>
      </c>
      <c r="AC7" s="22">
        <f>E7+H7+I7+M7+O7+Q7</f>
        <v>3329.0299999999997</v>
      </c>
      <c r="AD7" s="22">
        <f>AB7+AC7</f>
        <v>615850.76</v>
      </c>
      <c r="AE7" s="27">
        <f aca="true" t="shared" si="6" ref="AE7:AE32">AA7+W7</f>
        <v>337784.1</v>
      </c>
    </row>
    <row r="8" spans="1:31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80456.34999999999</v>
      </c>
      <c r="O8" s="22">
        <v>11248.31</v>
      </c>
      <c r="P8" s="22">
        <v>70705.40999999997</v>
      </c>
      <c r="Q8" s="22">
        <v>20773.04</v>
      </c>
      <c r="R8" s="22">
        <f t="shared" si="2"/>
        <v>237522.78999999995</v>
      </c>
      <c r="S8" s="22">
        <f aca="true" t="shared" si="7" ref="S8:S32">R8+M8+O8+Q8</f>
        <v>287343.4199999999</v>
      </c>
      <c r="T8" s="22">
        <v>86639.83</v>
      </c>
      <c r="U8" s="22">
        <v>70887.12999999999</v>
      </c>
      <c r="V8" s="22">
        <v>78763.48000000003</v>
      </c>
      <c r="W8" s="22">
        <f t="shared" si="3"/>
        <v>236290.44</v>
      </c>
      <c r="X8" s="22">
        <v>71321.2</v>
      </c>
      <c r="Y8" s="22">
        <v>71321.2</v>
      </c>
      <c r="Z8" s="22">
        <v>35660.610000000015</v>
      </c>
      <c r="AA8" s="22">
        <f t="shared" si="4"/>
        <v>178303.01</v>
      </c>
      <c r="AB8" s="22">
        <f t="shared" si="5"/>
        <v>895059.4099999999</v>
      </c>
      <c r="AC8" s="22">
        <f aca="true" t="shared" si="8" ref="AC8:AC32">E8+H8+I8+M8+O8+Q8</f>
        <v>86623.75</v>
      </c>
      <c r="AD8" s="22">
        <f aca="true" t="shared" si="9" ref="AD8:AD32">AB8+AC8</f>
        <v>981683.1599999999</v>
      </c>
      <c r="AE8" s="27">
        <f t="shared" si="6"/>
        <v>414593.45</v>
      </c>
    </row>
    <row r="9" spans="1:31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73863.59999999999</v>
      </c>
      <c r="O9" s="22">
        <v>5933.22</v>
      </c>
      <c r="P9" s="22">
        <v>64986.51000000004</v>
      </c>
      <c r="Q9" s="22">
        <v>7974.09</v>
      </c>
      <c r="R9" s="22">
        <f t="shared" si="2"/>
        <v>219412.98000000004</v>
      </c>
      <c r="S9" s="22">
        <f t="shared" si="7"/>
        <v>238828.02000000005</v>
      </c>
      <c r="T9" s="22">
        <v>85264.15999999999</v>
      </c>
      <c r="U9" s="22">
        <v>69761.58</v>
      </c>
      <c r="V9" s="22">
        <v>77512.87</v>
      </c>
      <c r="W9" s="22">
        <f t="shared" si="3"/>
        <v>232538.61</v>
      </c>
      <c r="X9" s="22">
        <v>70188.77</v>
      </c>
      <c r="Y9" s="22">
        <v>70188.77</v>
      </c>
      <c r="Z9" s="22">
        <v>35094.380000000034</v>
      </c>
      <c r="AA9" s="22">
        <f t="shared" si="4"/>
        <v>175471.92000000004</v>
      </c>
      <c r="AB9" s="22">
        <f t="shared" si="5"/>
        <v>854027.6100000001</v>
      </c>
      <c r="AC9" s="22">
        <f t="shared" si="8"/>
        <v>37288.12</v>
      </c>
      <c r="AD9" s="22">
        <f t="shared" si="9"/>
        <v>891315.7300000001</v>
      </c>
      <c r="AE9" s="27">
        <f t="shared" si="6"/>
        <v>408010.53</v>
      </c>
    </row>
    <row r="10" spans="1:31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92019.73999999998</v>
      </c>
      <c r="Q10" s="22">
        <v>2290.32</v>
      </c>
      <c r="R10" s="22">
        <f t="shared" si="2"/>
        <v>281122.4</v>
      </c>
      <c r="S10" s="22">
        <f t="shared" si="7"/>
        <v>288046.18000000005</v>
      </c>
      <c r="T10" s="22">
        <v>92248.65</v>
      </c>
      <c r="U10" s="22">
        <v>92248.65</v>
      </c>
      <c r="V10" s="22">
        <v>92248.65000000002</v>
      </c>
      <c r="W10" s="22">
        <f t="shared" si="3"/>
        <v>276745.95</v>
      </c>
      <c r="X10" s="22">
        <v>83532.18</v>
      </c>
      <c r="Y10" s="22">
        <v>83532.18</v>
      </c>
      <c r="Z10" s="22">
        <v>41766.090000000026</v>
      </c>
      <c r="AA10" s="22">
        <f t="shared" si="4"/>
        <v>208830.45</v>
      </c>
      <c r="AB10" s="22">
        <f t="shared" si="5"/>
        <v>1052815.6099999999</v>
      </c>
      <c r="AC10" s="22">
        <f t="shared" si="8"/>
        <v>8637.12</v>
      </c>
      <c r="AD10" s="22">
        <f t="shared" si="9"/>
        <v>1061452.73</v>
      </c>
      <c r="AE10" s="27">
        <f t="shared" si="6"/>
        <v>485576.4</v>
      </c>
    </row>
    <row r="11" spans="1:31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58723.18</v>
      </c>
      <c r="O11" s="22">
        <v>0</v>
      </c>
      <c r="P11" s="22">
        <v>56252.74</v>
      </c>
      <c r="Q11" s="22">
        <v>0</v>
      </c>
      <c r="R11" s="22">
        <f t="shared" si="2"/>
        <v>171853.99</v>
      </c>
      <c r="S11" s="22">
        <f t="shared" si="7"/>
        <v>171853.99</v>
      </c>
      <c r="T11" s="22">
        <v>61797.74</v>
      </c>
      <c r="U11" s="22">
        <v>61797.74</v>
      </c>
      <c r="V11" s="22">
        <v>61797.75000000002</v>
      </c>
      <c r="W11" s="22">
        <f t="shared" si="3"/>
        <v>185393.23</v>
      </c>
      <c r="X11" s="22">
        <v>55958.54</v>
      </c>
      <c r="Y11" s="22">
        <v>55958.54</v>
      </c>
      <c r="Z11" s="22">
        <v>27979.269999999997</v>
      </c>
      <c r="AA11" s="22">
        <f t="shared" si="4"/>
        <v>139896.35</v>
      </c>
      <c r="AB11" s="22">
        <f t="shared" si="5"/>
        <v>672408.8300000001</v>
      </c>
      <c r="AC11" s="22">
        <f t="shared" si="8"/>
        <v>0</v>
      </c>
      <c r="AD11" s="22">
        <f t="shared" si="9"/>
        <v>672408.8300000001</v>
      </c>
      <c r="AE11" s="27">
        <f t="shared" si="6"/>
        <v>325289.58</v>
      </c>
    </row>
    <row r="12" spans="1:31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53852.95000000001</v>
      </c>
      <c r="Q12" s="22">
        <v>3274.91</v>
      </c>
      <c r="R12" s="22">
        <f t="shared" si="2"/>
        <v>164467.98</v>
      </c>
      <c r="S12" s="22">
        <f t="shared" si="7"/>
        <v>171422.95</v>
      </c>
      <c r="T12" s="22">
        <v>61308.03</v>
      </c>
      <c r="U12" s="22">
        <v>61308.03</v>
      </c>
      <c r="V12" s="22">
        <v>61308.03</v>
      </c>
      <c r="W12" s="22">
        <f t="shared" si="3"/>
        <v>183924.09</v>
      </c>
      <c r="X12" s="22">
        <v>55515.1</v>
      </c>
      <c r="Y12" s="22">
        <v>55515.1</v>
      </c>
      <c r="Z12" s="22">
        <v>27757.559999999976</v>
      </c>
      <c r="AA12" s="22">
        <f t="shared" si="4"/>
        <v>138787.75999999998</v>
      </c>
      <c r="AB12" s="22">
        <f t="shared" si="5"/>
        <v>650700.4199999999</v>
      </c>
      <c r="AC12" s="22">
        <f t="shared" si="8"/>
        <v>10333.61</v>
      </c>
      <c r="AD12" s="22">
        <f t="shared" si="9"/>
        <v>661034.0299999999</v>
      </c>
      <c r="AE12" s="27">
        <f t="shared" si="6"/>
        <v>322711.85</v>
      </c>
    </row>
    <row r="13" spans="1:31" s="23" customFormat="1" ht="39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78247.27999999998</v>
      </c>
      <c r="O13" s="22">
        <v>7657.63</v>
      </c>
      <c r="P13" s="22">
        <v>75005.23000000003</v>
      </c>
      <c r="Q13" s="22">
        <v>9977.3</v>
      </c>
      <c r="R13" s="22">
        <f t="shared" si="2"/>
        <v>229078.77000000002</v>
      </c>
      <c r="S13" s="22">
        <f t="shared" si="7"/>
        <v>255372.85</v>
      </c>
      <c r="T13" s="22">
        <v>85043.05</v>
      </c>
      <c r="U13" s="22">
        <v>85043.05</v>
      </c>
      <c r="V13" s="22">
        <v>85043.05999999998</v>
      </c>
      <c r="W13" s="22">
        <f t="shared" si="3"/>
        <v>255129.15999999997</v>
      </c>
      <c r="X13" s="22">
        <v>77007.43</v>
      </c>
      <c r="Y13" s="22">
        <v>77007.43</v>
      </c>
      <c r="Z13" s="22">
        <v>38503.72</v>
      </c>
      <c r="AA13" s="22">
        <f t="shared" si="4"/>
        <v>192518.58</v>
      </c>
      <c r="AB13" s="22">
        <f t="shared" si="5"/>
        <v>905297.3200000001</v>
      </c>
      <c r="AC13" s="22">
        <f t="shared" si="8"/>
        <v>37632.07</v>
      </c>
      <c r="AD13" s="22">
        <f t="shared" si="9"/>
        <v>942929.39</v>
      </c>
      <c r="AE13" s="27">
        <f t="shared" si="6"/>
        <v>447647.74</v>
      </c>
    </row>
    <row r="14" spans="1:31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101268.80000000003</v>
      </c>
      <c r="Q14" s="22">
        <v>20197.96</v>
      </c>
      <c r="R14" s="22">
        <f t="shared" si="2"/>
        <v>309358.72000000003</v>
      </c>
      <c r="S14" s="22">
        <f t="shared" si="7"/>
        <v>359334.31</v>
      </c>
      <c r="T14" s="22">
        <v>103527.18</v>
      </c>
      <c r="U14" s="22">
        <v>103013.79999999999</v>
      </c>
      <c r="V14" s="22">
        <v>103013.79000000004</v>
      </c>
      <c r="W14" s="22">
        <f t="shared" si="3"/>
        <v>309554.77</v>
      </c>
      <c r="X14" s="22">
        <v>93231.62999999999</v>
      </c>
      <c r="Y14" s="22">
        <v>93231.62999999999</v>
      </c>
      <c r="Z14" s="22">
        <v>46359.15000000002</v>
      </c>
      <c r="AA14" s="22">
        <f t="shared" si="4"/>
        <v>232822.41000000003</v>
      </c>
      <c r="AB14" s="22">
        <f t="shared" si="5"/>
        <v>1165176.3800000001</v>
      </c>
      <c r="AC14" s="22">
        <f t="shared" si="8"/>
        <v>86897.82999999999</v>
      </c>
      <c r="AD14" s="22">
        <f t="shared" si="9"/>
        <v>1252074.2100000002</v>
      </c>
      <c r="AE14" s="27">
        <f t="shared" si="6"/>
        <v>542377.18</v>
      </c>
    </row>
    <row r="15" spans="1:31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58945.11</v>
      </c>
      <c r="O15" s="22">
        <v>0</v>
      </c>
      <c r="P15" s="22">
        <v>56546.54000000001</v>
      </c>
      <c r="Q15" s="22">
        <v>0</v>
      </c>
      <c r="R15" s="22">
        <f t="shared" si="2"/>
        <v>172639.29</v>
      </c>
      <c r="S15" s="22">
        <f t="shared" si="7"/>
        <v>172639.29</v>
      </c>
      <c r="T15" s="22">
        <v>59187.79</v>
      </c>
      <c r="U15" s="22">
        <v>59187.79</v>
      </c>
      <c r="V15" s="22">
        <v>59187.77999999998</v>
      </c>
      <c r="W15" s="22">
        <f t="shared" si="3"/>
        <v>177563.36</v>
      </c>
      <c r="X15" s="22">
        <v>53595.2</v>
      </c>
      <c r="Y15" s="22">
        <v>53595.2</v>
      </c>
      <c r="Z15" s="22">
        <v>26797.600000000006</v>
      </c>
      <c r="AA15" s="22">
        <f t="shared" si="4"/>
        <v>133988</v>
      </c>
      <c r="AB15" s="22">
        <f t="shared" si="5"/>
        <v>652017.8400000001</v>
      </c>
      <c r="AC15" s="22">
        <f t="shared" si="8"/>
        <v>0</v>
      </c>
      <c r="AD15" s="22">
        <f t="shared" si="9"/>
        <v>652017.8400000001</v>
      </c>
      <c r="AE15" s="27">
        <f t="shared" si="6"/>
        <v>311551.36</v>
      </c>
    </row>
    <row r="16" spans="1:31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122247.18999999999</v>
      </c>
      <c r="O16" s="22">
        <v>8650.78</v>
      </c>
      <c r="P16" s="22">
        <v>97523.16000000003</v>
      </c>
      <c r="Q16" s="22">
        <v>5073.25</v>
      </c>
      <c r="R16" s="22">
        <f t="shared" si="2"/>
        <v>328497.47000000003</v>
      </c>
      <c r="S16" s="22">
        <f t="shared" si="7"/>
        <v>350072.57000000007</v>
      </c>
      <c r="T16" s="22">
        <v>120015.84</v>
      </c>
      <c r="U16" s="22">
        <v>120015.84</v>
      </c>
      <c r="V16" s="22">
        <v>120015.84000000003</v>
      </c>
      <c r="W16" s="22">
        <f t="shared" si="3"/>
        <v>360047.52</v>
      </c>
      <c r="X16" s="22">
        <v>108675.68</v>
      </c>
      <c r="Y16" s="22">
        <v>108675.68</v>
      </c>
      <c r="Z16" s="22">
        <v>54337.83999999997</v>
      </c>
      <c r="AA16" s="22">
        <f t="shared" si="4"/>
        <v>271689.19999999995</v>
      </c>
      <c r="AB16" s="22">
        <f t="shared" si="5"/>
        <v>1295415.7799999998</v>
      </c>
      <c r="AC16" s="22">
        <f t="shared" si="8"/>
        <v>29374.56</v>
      </c>
      <c r="AD16" s="22">
        <f t="shared" si="9"/>
        <v>1324790.3399999999</v>
      </c>
      <c r="AE16" s="27">
        <f t="shared" si="6"/>
        <v>631736.72</v>
      </c>
    </row>
    <row r="17" spans="1:31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157650.27999999997</v>
      </c>
      <c r="O17" s="22">
        <v>36597.87</v>
      </c>
      <c r="P17" s="22">
        <v>150982.05000000005</v>
      </c>
      <c r="Q17" s="22">
        <v>48188.88</v>
      </c>
      <c r="R17" s="22">
        <f t="shared" si="2"/>
        <v>461317.27</v>
      </c>
      <c r="S17" s="22">
        <f t="shared" si="7"/>
        <v>602752.1900000001</v>
      </c>
      <c r="T17" s="22">
        <v>174777.89</v>
      </c>
      <c r="U17" s="22">
        <v>174777.89</v>
      </c>
      <c r="V17" s="22">
        <v>174777.89</v>
      </c>
      <c r="W17" s="22">
        <f t="shared" si="3"/>
        <v>524333.67</v>
      </c>
      <c r="X17" s="22">
        <v>158263.32</v>
      </c>
      <c r="Y17" s="22">
        <v>158263.32</v>
      </c>
      <c r="Z17" s="22">
        <v>79131.66</v>
      </c>
      <c r="AA17" s="22">
        <f t="shared" si="4"/>
        <v>395658.30000000005</v>
      </c>
      <c r="AB17" s="22">
        <f t="shared" si="5"/>
        <v>1855388.37</v>
      </c>
      <c r="AC17" s="22">
        <f t="shared" si="8"/>
        <v>233643.99</v>
      </c>
      <c r="AD17" s="22">
        <f t="shared" si="9"/>
        <v>2089032.36</v>
      </c>
      <c r="AE17" s="27">
        <f t="shared" si="6"/>
        <v>919991.9700000001</v>
      </c>
    </row>
    <row r="18" spans="1:31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7"/>
        <v>167402.66999999998</v>
      </c>
      <c r="T18" s="22">
        <v>57858.28</v>
      </c>
      <c r="U18" s="22">
        <v>57858.28</v>
      </c>
      <c r="V18" s="22">
        <v>57858.26999999999</v>
      </c>
      <c r="W18" s="22">
        <f t="shared" si="3"/>
        <v>173574.83</v>
      </c>
      <c r="X18" s="22">
        <v>52391.31</v>
      </c>
      <c r="Y18" s="22">
        <v>52391.31</v>
      </c>
      <c r="Z18" s="22">
        <v>26195.660000000003</v>
      </c>
      <c r="AA18" s="22">
        <f t="shared" si="4"/>
        <v>130978.28</v>
      </c>
      <c r="AB18" s="22">
        <f t="shared" si="5"/>
        <v>632429.26</v>
      </c>
      <c r="AC18" s="22">
        <f t="shared" si="8"/>
        <v>3466.3999999999996</v>
      </c>
      <c r="AD18" s="22">
        <f t="shared" si="9"/>
        <v>635895.66</v>
      </c>
      <c r="AE18" s="27">
        <f t="shared" si="6"/>
        <v>304553.11</v>
      </c>
    </row>
    <row r="19" spans="1:31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83246.09000000001</v>
      </c>
      <c r="O19" s="22">
        <v>11006.23</v>
      </c>
      <c r="P19" s="22">
        <v>79742.79999999997</v>
      </c>
      <c r="Q19" s="22">
        <v>13071.49</v>
      </c>
      <c r="R19" s="22">
        <f t="shared" si="2"/>
        <v>243624.52999999997</v>
      </c>
      <c r="S19" s="22">
        <f t="shared" si="7"/>
        <v>282812.44999999995</v>
      </c>
      <c r="T19" s="22">
        <v>90996.83</v>
      </c>
      <c r="U19" s="22">
        <v>90996.83</v>
      </c>
      <c r="V19" s="22">
        <v>90996.81999999996</v>
      </c>
      <c r="W19" s="22">
        <f t="shared" si="3"/>
        <v>272990.48</v>
      </c>
      <c r="X19" s="22">
        <v>82398.64</v>
      </c>
      <c r="Y19" s="22">
        <v>82398.64</v>
      </c>
      <c r="Z19" s="22">
        <v>41199.31000000003</v>
      </c>
      <c r="AA19" s="22">
        <f t="shared" si="4"/>
        <v>205996.59000000003</v>
      </c>
      <c r="AB19" s="22">
        <f t="shared" si="5"/>
        <v>971173.87</v>
      </c>
      <c r="AC19" s="22">
        <f t="shared" si="8"/>
        <v>54587.85</v>
      </c>
      <c r="AD19" s="22">
        <f t="shared" si="9"/>
        <v>1025761.72</v>
      </c>
      <c r="AE19" s="27">
        <f t="shared" si="6"/>
        <v>478987.07</v>
      </c>
    </row>
    <row r="20" spans="1:31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78699.44</v>
      </c>
      <c r="O20" s="22">
        <v>0</v>
      </c>
      <c r="P20" s="22">
        <v>75388.42000000003</v>
      </c>
      <c r="Q20" s="22">
        <v>0</v>
      </c>
      <c r="R20" s="22">
        <f t="shared" si="2"/>
        <v>230307.48000000004</v>
      </c>
      <c r="S20" s="22">
        <f t="shared" si="7"/>
        <v>230307.48000000004</v>
      </c>
      <c r="T20" s="22">
        <v>74408.65</v>
      </c>
      <c r="U20" s="22">
        <v>74408.65</v>
      </c>
      <c r="V20" s="22">
        <v>74408.64000000001</v>
      </c>
      <c r="W20" s="22">
        <f t="shared" si="3"/>
        <v>223225.94</v>
      </c>
      <c r="X20" s="22">
        <v>67377.86</v>
      </c>
      <c r="Y20" s="22">
        <v>67377.86</v>
      </c>
      <c r="Z20" s="22">
        <v>33688.92000000001</v>
      </c>
      <c r="AA20" s="22">
        <f t="shared" si="4"/>
        <v>168444.64</v>
      </c>
      <c r="AB20" s="22">
        <f t="shared" si="5"/>
        <v>856890.29</v>
      </c>
      <c r="AC20" s="22">
        <f t="shared" si="8"/>
        <v>0</v>
      </c>
      <c r="AD20" s="22">
        <f t="shared" si="9"/>
        <v>856890.29</v>
      </c>
      <c r="AE20" s="27">
        <f t="shared" si="6"/>
        <v>391670.58</v>
      </c>
    </row>
    <row r="21" spans="1:31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61141.789999999986</v>
      </c>
      <c r="Q21" s="22">
        <v>439.47</v>
      </c>
      <c r="R21" s="22">
        <f t="shared" si="2"/>
        <v>183237.65999999997</v>
      </c>
      <c r="S21" s="22">
        <f t="shared" si="7"/>
        <v>183677.12999999998</v>
      </c>
      <c r="T21" s="22">
        <v>63124.9</v>
      </c>
      <c r="U21" s="22">
        <v>63124.9</v>
      </c>
      <c r="V21" s="22">
        <v>63124.909999999996</v>
      </c>
      <c r="W21" s="22">
        <f t="shared" si="3"/>
        <v>189374.71</v>
      </c>
      <c r="X21" s="22">
        <v>57160.3</v>
      </c>
      <c r="Y21" s="22">
        <v>57160.3</v>
      </c>
      <c r="Z21" s="22">
        <v>28580.150000000023</v>
      </c>
      <c r="AA21" s="22">
        <f t="shared" si="4"/>
        <v>142900.75000000003</v>
      </c>
      <c r="AB21" s="22">
        <f t="shared" si="5"/>
        <v>703609.6</v>
      </c>
      <c r="AC21" s="22">
        <f t="shared" si="8"/>
        <v>439.47</v>
      </c>
      <c r="AD21" s="22">
        <f t="shared" si="9"/>
        <v>704049.07</v>
      </c>
      <c r="AE21" s="27">
        <f t="shared" si="6"/>
        <v>332275.46</v>
      </c>
    </row>
    <row r="22" spans="1:31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71010.92</v>
      </c>
      <c r="O22" s="22">
        <v>0</v>
      </c>
      <c r="P22" s="22">
        <v>68158.84999999998</v>
      </c>
      <c r="Q22" s="22">
        <v>0</v>
      </c>
      <c r="R22" s="22">
        <f t="shared" si="2"/>
        <v>208040.53999999998</v>
      </c>
      <c r="S22" s="22">
        <f t="shared" si="7"/>
        <v>208040.53999999998</v>
      </c>
      <c r="T22" s="22">
        <v>67293.38</v>
      </c>
      <c r="U22" s="22">
        <v>67293.38</v>
      </c>
      <c r="V22" s="22">
        <v>67293.37</v>
      </c>
      <c r="W22" s="22">
        <f t="shared" si="3"/>
        <v>201880.13</v>
      </c>
      <c r="X22" s="22">
        <v>60934.9</v>
      </c>
      <c r="Y22" s="22">
        <v>60934.9</v>
      </c>
      <c r="Z22" s="22">
        <v>30467.450000000004</v>
      </c>
      <c r="AA22" s="22">
        <f t="shared" si="4"/>
        <v>152337.25</v>
      </c>
      <c r="AB22" s="22">
        <f t="shared" si="5"/>
        <v>760707.6099999999</v>
      </c>
      <c r="AC22" s="22">
        <f t="shared" si="8"/>
        <v>0</v>
      </c>
      <c r="AD22" s="22">
        <f t="shared" si="9"/>
        <v>760707.6099999999</v>
      </c>
      <c r="AE22" s="27">
        <f t="shared" si="6"/>
        <v>354217.38</v>
      </c>
    </row>
    <row r="23" spans="1:31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75295.47000000002</v>
      </c>
      <c r="Q23" s="22">
        <v>39203.95</v>
      </c>
      <c r="R23" s="22">
        <f t="shared" si="2"/>
        <v>230026.59000000003</v>
      </c>
      <c r="S23" s="22">
        <f t="shared" si="7"/>
        <v>350279.45000000007</v>
      </c>
      <c r="T23" s="22">
        <v>87594.97</v>
      </c>
      <c r="U23" s="22">
        <v>87594.97</v>
      </c>
      <c r="V23" s="22">
        <v>87594.96000000002</v>
      </c>
      <c r="W23" s="22">
        <f t="shared" si="3"/>
        <v>262784.9</v>
      </c>
      <c r="X23" s="22">
        <v>79318.22</v>
      </c>
      <c r="Y23" s="22">
        <v>79318.22</v>
      </c>
      <c r="Z23" s="22">
        <v>39659.09999999998</v>
      </c>
      <c r="AA23" s="22">
        <f t="shared" si="4"/>
        <v>198295.53999999998</v>
      </c>
      <c r="AB23" s="22">
        <f t="shared" si="5"/>
        <v>925024.1000000001</v>
      </c>
      <c r="AC23" s="22">
        <f t="shared" si="8"/>
        <v>200891.45</v>
      </c>
      <c r="AD23" s="22">
        <f t="shared" si="9"/>
        <v>1125915.55</v>
      </c>
      <c r="AE23" s="27">
        <f t="shared" si="6"/>
        <v>461080.44</v>
      </c>
    </row>
    <row r="24" spans="1:31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69750.35999999999</v>
      </c>
      <c r="O24" s="22">
        <v>10007.42</v>
      </c>
      <c r="P24" s="22">
        <v>66815.29000000002</v>
      </c>
      <c r="Q24" s="22">
        <v>10896.78</v>
      </c>
      <c r="R24" s="22">
        <f t="shared" si="2"/>
        <v>204128.94</v>
      </c>
      <c r="S24" s="22">
        <f t="shared" si="7"/>
        <v>234729.65000000002</v>
      </c>
      <c r="T24" s="22">
        <v>78364.96</v>
      </c>
      <c r="U24" s="22">
        <v>78364.96</v>
      </c>
      <c r="V24" s="22">
        <v>78364.96999999999</v>
      </c>
      <c r="W24" s="22">
        <f t="shared" si="3"/>
        <v>235094.89</v>
      </c>
      <c r="X24" s="22">
        <v>70960.34</v>
      </c>
      <c r="Y24" s="22">
        <v>70960.34</v>
      </c>
      <c r="Z24" s="22">
        <v>35480.17999999999</v>
      </c>
      <c r="AA24" s="22">
        <f t="shared" si="4"/>
        <v>177400.86</v>
      </c>
      <c r="AB24" s="22">
        <f t="shared" si="5"/>
        <v>824866.48</v>
      </c>
      <c r="AC24" s="22">
        <f t="shared" si="8"/>
        <v>51458.729999999996</v>
      </c>
      <c r="AD24" s="22">
        <f t="shared" si="9"/>
        <v>876325.21</v>
      </c>
      <c r="AE24" s="27">
        <f t="shared" si="6"/>
        <v>412495.75</v>
      </c>
    </row>
    <row r="25" spans="1:31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49227.729999999996</v>
      </c>
      <c r="O25" s="22">
        <v>4217.38</v>
      </c>
      <c r="P25" s="22">
        <v>47155.95999999999</v>
      </c>
      <c r="Q25" s="22">
        <v>4545.03</v>
      </c>
      <c r="R25" s="22">
        <f t="shared" si="2"/>
        <v>144067.65</v>
      </c>
      <c r="S25" s="22">
        <f t="shared" si="7"/>
        <v>157840.16999999998</v>
      </c>
      <c r="T25" s="22">
        <v>61270.2</v>
      </c>
      <c r="U25" s="22">
        <v>61270.2</v>
      </c>
      <c r="V25" s="22">
        <v>61270.20999999999</v>
      </c>
      <c r="W25" s="22">
        <f t="shared" si="3"/>
        <v>183810.61</v>
      </c>
      <c r="X25" s="22">
        <v>55480.85</v>
      </c>
      <c r="Y25" s="22">
        <v>55480.85</v>
      </c>
      <c r="Z25" s="22">
        <v>27740.43</v>
      </c>
      <c r="AA25" s="22">
        <f t="shared" si="4"/>
        <v>138702.13</v>
      </c>
      <c r="AB25" s="22">
        <f t="shared" si="5"/>
        <v>613577.28</v>
      </c>
      <c r="AC25" s="22">
        <f t="shared" si="8"/>
        <v>23425.489999999998</v>
      </c>
      <c r="AD25" s="22">
        <f t="shared" si="9"/>
        <v>637002.77</v>
      </c>
      <c r="AE25" s="27">
        <f t="shared" si="6"/>
        <v>322512.74</v>
      </c>
    </row>
    <row r="26" spans="1:31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92472.62000000001</v>
      </c>
      <c r="O26" s="22">
        <v>3284.24</v>
      </c>
      <c r="P26" s="22">
        <v>88580.74999999999</v>
      </c>
      <c r="Q26" s="22">
        <v>5933.85</v>
      </c>
      <c r="R26" s="22">
        <f t="shared" si="2"/>
        <v>270626</v>
      </c>
      <c r="S26" s="22">
        <f t="shared" si="7"/>
        <v>287905.91</v>
      </c>
      <c r="T26" s="22">
        <v>90336.73</v>
      </c>
      <c r="U26" s="22">
        <v>90336.73</v>
      </c>
      <c r="V26" s="22">
        <v>90336.72000000002</v>
      </c>
      <c r="W26" s="22">
        <f t="shared" si="3"/>
        <v>271010.18</v>
      </c>
      <c r="X26" s="22">
        <v>81800.91</v>
      </c>
      <c r="Y26" s="22">
        <v>81800.91</v>
      </c>
      <c r="Z26" s="22">
        <v>40900.45000000001</v>
      </c>
      <c r="AA26" s="22">
        <f t="shared" si="4"/>
        <v>204502.27000000002</v>
      </c>
      <c r="AB26" s="22">
        <f t="shared" si="5"/>
        <v>1022277.84</v>
      </c>
      <c r="AC26" s="22">
        <f t="shared" si="8"/>
        <v>32131.1</v>
      </c>
      <c r="AD26" s="22">
        <f t="shared" si="9"/>
        <v>1054408.94</v>
      </c>
      <c r="AE26" s="27">
        <f t="shared" si="6"/>
        <v>475512.45</v>
      </c>
    </row>
    <row r="27" spans="1:31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155971.72999999998</v>
      </c>
      <c r="O27" s="22">
        <v>510.91</v>
      </c>
      <c r="P27" s="22">
        <v>149541.04000000004</v>
      </c>
      <c r="Q27" s="22">
        <v>1947.92</v>
      </c>
      <c r="R27" s="22">
        <f t="shared" si="2"/>
        <v>456678.95</v>
      </c>
      <c r="S27" s="22">
        <f t="shared" si="7"/>
        <v>459137.77999999997</v>
      </c>
      <c r="T27" s="22">
        <v>171244.94</v>
      </c>
      <c r="U27" s="22">
        <v>171244.94</v>
      </c>
      <c r="V27" s="22">
        <v>171244.95</v>
      </c>
      <c r="W27" s="22">
        <f t="shared" si="3"/>
        <v>513734.83</v>
      </c>
      <c r="X27" s="22">
        <v>155064.2</v>
      </c>
      <c r="Y27" s="22">
        <v>155064.2</v>
      </c>
      <c r="Z27" s="22">
        <v>77532.09</v>
      </c>
      <c r="AA27" s="22">
        <f t="shared" si="4"/>
        <v>387660.49</v>
      </c>
      <c r="AB27" s="22">
        <f t="shared" si="5"/>
        <v>1810504.32</v>
      </c>
      <c r="AC27" s="22">
        <f t="shared" si="8"/>
        <v>2941.36</v>
      </c>
      <c r="AD27" s="22">
        <f t="shared" si="9"/>
        <v>1813445.6800000002</v>
      </c>
      <c r="AE27" s="27">
        <f t="shared" si="6"/>
        <v>901395.3200000001</v>
      </c>
    </row>
    <row r="28" spans="1:31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53504.8</v>
      </c>
      <c r="O28" s="22">
        <v>0</v>
      </c>
      <c r="P28" s="22">
        <v>53389.49</v>
      </c>
      <c r="Q28" s="22">
        <v>0</v>
      </c>
      <c r="R28" s="22">
        <f t="shared" si="2"/>
        <v>155659.72</v>
      </c>
      <c r="S28" s="22">
        <f t="shared" si="7"/>
        <v>155659.72</v>
      </c>
      <c r="T28" s="22">
        <v>60418.88</v>
      </c>
      <c r="U28" s="22">
        <v>60418.88</v>
      </c>
      <c r="V28" s="22">
        <v>60418.88999999999</v>
      </c>
      <c r="W28" s="22">
        <f t="shared" si="3"/>
        <v>181256.65</v>
      </c>
      <c r="X28" s="22">
        <v>54709.97</v>
      </c>
      <c r="Y28" s="22">
        <v>54709.97</v>
      </c>
      <c r="Z28" s="22">
        <v>27354.99000000002</v>
      </c>
      <c r="AA28" s="22">
        <f t="shared" si="4"/>
        <v>136774.93000000002</v>
      </c>
      <c r="AB28" s="22">
        <f t="shared" si="5"/>
        <v>632687.47</v>
      </c>
      <c r="AC28" s="22">
        <f t="shared" si="8"/>
        <v>0</v>
      </c>
      <c r="AD28" s="22">
        <f t="shared" si="9"/>
        <v>632687.47</v>
      </c>
      <c r="AE28" s="27">
        <f t="shared" si="6"/>
        <v>318031.58</v>
      </c>
    </row>
    <row r="29" spans="1:31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119950.93000000001</v>
      </c>
      <c r="O29" s="22">
        <v>0</v>
      </c>
      <c r="P29" s="22">
        <v>119692.40999999997</v>
      </c>
      <c r="Q29" s="22">
        <v>0</v>
      </c>
      <c r="R29" s="22">
        <f t="shared" si="2"/>
        <v>318694.88999999996</v>
      </c>
      <c r="S29" s="22">
        <f t="shared" si="7"/>
        <v>318694.88999999996</v>
      </c>
      <c r="T29" s="22">
        <v>124899.82</v>
      </c>
      <c r="U29" s="22">
        <v>124899.82</v>
      </c>
      <c r="V29" s="22">
        <v>124899.82999999996</v>
      </c>
      <c r="W29" s="22">
        <f t="shared" si="3"/>
        <v>374699.47</v>
      </c>
      <c r="X29" s="22">
        <v>113098.18</v>
      </c>
      <c r="Y29" s="22">
        <v>113098.18</v>
      </c>
      <c r="Z29" s="22">
        <v>56549.080000000075</v>
      </c>
      <c r="AA29" s="22">
        <f t="shared" si="4"/>
        <v>282745.44000000006</v>
      </c>
      <c r="AB29" s="22">
        <f t="shared" si="5"/>
        <v>1216390.8800000001</v>
      </c>
      <c r="AC29" s="22">
        <f t="shared" si="8"/>
        <v>0</v>
      </c>
      <c r="AD29" s="22">
        <f t="shared" si="9"/>
        <v>1216390.8800000001</v>
      </c>
      <c r="AE29" s="27">
        <f t="shared" si="6"/>
        <v>657444.91</v>
      </c>
    </row>
    <row r="30" spans="1:31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70420.28</v>
      </c>
      <c r="O30" s="22">
        <v>0</v>
      </c>
      <c r="P30" s="22">
        <v>70268.50000000003</v>
      </c>
      <c r="Q30" s="22">
        <v>0</v>
      </c>
      <c r="R30" s="22">
        <f t="shared" si="2"/>
        <v>198036.22000000003</v>
      </c>
      <c r="S30" s="22">
        <f t="shared" si="7"/>
        <v>198036.22000000003</v>
      </c>
      <c r="T30" s="22">
        <v>85176</v>
      </c>
      <c r="U30" s="22">
        <v>85176</v>
      </c>
      <c r="V30" s="22">
        <v>85176</v>
      </c>
      <c r="W30" s="22">
        <f t="shared" si="3"/>
        <v>255528</v>
      </c>
      <c r="X30" s="22">
        <v>77127.82</v>
      </c>
      <c r="Y30" s="22">
        <v>77127.82</v>
      </c>
      <c r="Z30" s="22">
        <v>38563.899999999965</v>
      </c>
      <c r="AA30" s="22">
        <f t="shared" si="4"/>
        <v>192819.53999999998</v>
      </c>
      <c r="AB30" s="22">
        <f t="shared" si="5"/>
        <v>836771.88</v>
      </c>
      <c r="AC30" s="22">
        <f t="shared" si="8"/>
        <v>0</v>
      </c>
      <c r="AD30" s="22">
        <f t="shared" si="9"/>
        <v>836771.88</v>
      </c>
      <c r="AE30" s="27">
        <f t="shared" si="6"/>
        <v>448347.54</v>
      </c>
    </row>
    <row r="31" spans="1:31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49690.49</v>
      </c>
      <c r="O31" s="22">
        <v>0</v>
      </c>
      <c r="P31" s="22">
        <v>49583.41</v>
      </c>
      <c r="Q31" s="22">
        <v>0</v>
      </c>
      <c r="R31" s="22">
        <f t="shared" si="2"/>
        <v>149180.91</v>
      </c>
      <c r="S31" s="22">
        <f t="shared" si="7"/>
        <v>149180.91</v>
      </c>
      <c r="T31" s="22">
        <v>56228.51</v>
      </c>
      <c r="U31" s="22">
        <v>56228.51</v>
      </c>
      <c r="V31" s="22">
        <v>56228.50999999999</v>
      </c>
      <c r="W31" s="22">
        <f t="shared" si="3"/>
        <v>168685.53</v>
      </c>
      <c r="X31" s="22">
        <v>50915.54</v>
      </c>
      <c r="Y31" s="22">
        <v>50915.54</v>
      </c>
      <c r="Z31" s="22">
        <v>25457.780000000006</v>
      </c>
      <c r="AA31" s="22">
        <f t="shared" si="4"/>
        <v>127288.86000000002</v>
      </c>
      <c r="AB31" s="22">
        <f t="shared" si="5"/>
        <v>594678.66</v>
      </c>
      <c r="AC31" s="22">
        <f t="shared" si="8"/>
        <v>0</v>
      </c>
      <c r="AD31" s="22">
        <f t="shared" si="9"/>
        <v>594678.66</v>
      </c>
      <c r="AE31" s="27">
        <f t="shared" si="6"/>
        <v>295974.39</v>
      </c>
    </row>
    <row r="32" spans="1:31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52144.979999999996</v>
      </c>
      <c r="O32" s="22">
        <v>0</v>
      </c>
      <c r="P32" s="22">
        <v>47805.170000000006</v>
      </c>
      <c r="Q32" s="22">
        <v>0</v>
      </c>
      <c r="R32" s="22">
        <f t="shared" si="2"/>
        <v>151991.26</v>
      </c>
      <c r="S32" s="22">
        <f t="shared" si="7"/>
        <v>152325.26</v>
      </c>
      <c r="T32" s="22">
        <v>57429.01</v>
      </c>
      <c r="U32" s="22">
        <v>57429.01</v>
      </c>
      <c r="V32" s="22">
        <v>57429.00999999999</v>
      </c>
      <c r="W32" s="22">
        <f t="shared" si="3"/>
        <v>172287.03</v>
      </c>
      <c r="X32" s="22">
        <v>52002.59</v>
      </c>
      <c r="Y32" s="22">
        <v>52002.59</v>
      </c>
      <c r="Z32" s="22">
        <v>26001.310000000027</v>
      </c>
      <c r="AA32" s="22">
        <f t="shared" si="4"/>
        <v>130006.49000000002</v>
      </c>
      <c r="AB32" s="22">
        <f t="shared" si="5"/>
        <v>609051.0800000001</v>
      </c>
      <c r="AC32" s="22">
        <f t="shared" si="8"/>
        <v>334</v>
      </c>
      <c r="AD32" s="22">
        <f t="shared" si="9"/>
        <v>609385.0800000001</v>
      </c>
      <c r="AE32" s="27">
        <f t="shared" si="6"/>
        <v>302293.52</v>
      </c>
    </row>
    <row r="33" spans="1:33" ht="39.75" customHeight="1">
      <c r="A33" s="15"/>
      <c r="B33" s="18" t="s">
        <v>8</v>
      </c>
      <c r="C33" s="7"/>
      <c r="D33" s="26">
        <f aca="true" t="shared" si="10" ref="D33:R33">SUM(D7:D32)</f>
        <v>1909305.2599999995</v>
      </c>
      <c r="E33" s="26">
        <f t="shared" si="10"/>
        <v>66195.26999999999</v>
      </c>
      <c r="F33" s="26">
        <f t="shared" si="10"/>
        <v>2048661.4799999997</v>
      </c>
      <c r="G33" s="26">
        <f t="shared" si="10"/>
        <v>2031975.2100000002</v>
      </c>
      <c r="H33" s="26">
        <f t="shared" si="10"/>
        <v>129660.93999999999</v>
      </c>
      <c r="I33" s="26">
        <f t="shared" si="10"/>
        <v>154063.96</v>
      </c>
      <c r="J33" s="26">
        <f t="shared" si="10"/>
        <v>5989941.949999999</v>
      </c>
      <c r="K33" s="26">
        <f t="shared" si="10"/>
        <v>6339862.12</v>
      </c>
      <c r="L33" s="26">
        <f t="shared" si="10"/>
        <v>1975778.7</v>
      </c>
      <c r="M33" s="26">
        <f t="shared" si="10"/>
        <v>207599.39</v>
      </c>
      <c r="N33" s="26">
        <f t="shared" si="10"/>
        <v>2079116.4</v>
      </c>
      <c r="O33" s="26">
        <f t="shared" si="10"/>
        <v>150501.17</v>
      </c>
      <c r="P33" s="26">
        <f t="shared" si="10"/>
        <v>1972569.75</v>
      </c>
      <c r="Q33" s="26">
        <f t="shared" si="10"/>
        <v>195415.2</v>
      </c>
      <c r="R33" s="26">
        <f t="shared" si="10"/>
        <v>6027464.85</v>
      </c>
      <c r="S33" s="26">
        <f aca="true" t="shared" si="11" ref="S33:AA33">SUM(S7:S32)</f>
        <v>6580980.609999999</v>
      </c>
      <c r="T33" s="26">
        <f t="shared" si="11"/>
        <v>2220627.6399999997</v>
      </c>
      <c r="U33" s="26">
        <f t="shared" si="11"/>
        <v>2188858.9799999995</v>
      </c>
      <c r="V33" s="26">
        <f t="shared" si="11"/>
        <v>2204486.619999999</v>
      </c>
      <c r="W33" s="26">
        <f t="shared" si="11"/>
        <v>6613973.24</v>
      </c>
      <c r="X33" s="26">
        <f t="shared" si="11"/>
        <v>1996138.62</v>
      </c>
      <c r="Y33" s="26">
        <f t="shared" si="11"/>
        <v>1996138.62</v>
      </c>
      <c r="Z33" s="26">
        <f t="shared" si="11"/>
        <v>997812.6400000004</v>
      </c>
      <c r="AA33" s="26">
        <f t="shared" si="11"/>
        <v>4990089.88</v>
      </c>
      <c r="AB33" s="26">
        <f>SUM(AB7:AB32)</f>
        <v>23621469.919999994</v>
      </c>
      <c r="AC33" s="26">
        <f>SUM(AC7:AC32)</f>
        <v>903435.9299999999</v>
      </c>
      <c r="AD33" s="26">
        <f>SUM(AD7:AD32)</f>
        <v>24524905.85</v>
      </c>
      <c r="AE33" s="26">
        <f>SUM(AE7:AE32)</f>
        <v>11604063.120000001</v>
      </c>
      <c r="AF33" s="25"/>
      <c r="AG33" s="25"/>
    </row>
    <row r="34" spans="10:27" ht="26.25" customHeight="1"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0:27" ht="26.25" customHeight="1"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0:27" s="11" customFormat="1" ht="19.5" customHeight="1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>
      <c r="B44" s="6"/>
    </row>
    <row r="45" spans="2:9" ht="12.75">
      <c r="B45" s="8"/>
      <c r="C45" s="8"/>
      <c r="D45" s="8"/>
      <c r="E45" s="8"/>
      <c r="F45" s="8"/>
      <c r="G45" s="8"/>
      <c r="H45" s="8"/>
      <c r="I45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1" max="30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2023-07-13T05:50:13Z</cp:lastPrinted>
  <dcterms:created xsi:type="dcterms:W3CDTF">2008-06-27T05:56:22Z</dcterms:created>
  <dcterms:modified xsi:type="dcterms:W3CDTF">2023-08-16T12:59:38Z</dcterms:modified>
  <cp:category/>
  <cp:version/>
  <cp:contentType/>
  <cp:contentStatus/>
</cp:coreProperties>
</file>